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135" windowHeight="558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2" i="1"/>
  <c r="G6" s="1"/>
  <c r="G12" s="1"/>
  <c r="G14" s="1"/>
  <c r="G16" s="1"/>
  <c r="F2"/>
  <c r="F6" s="1"/>
  <c r="F12" s="1"/>
  <c r="F14" s="1"/>
  <c r="F16" s="1"/>
  <c r="E2"/>
  <c r="E6"/>
  <c r="E12" s="1"/>
  <c r="E14" s="1"/>
  <c r="E16" s="1"/>
  <c r="D6"/>
  <c r="D12" s="1"/>
  <c r="D14" s="1"/>
  <c r="D16" s="1"/>
  <c r="C6"/>
  <c r="C12" s="1"/>
  <c r="C14" s="1"/>
  <c r="C16" s="1"/>
</calcChain>
</file>

<file path=xl/sharedStrings.xml><?xml version="1.0" encoding="utf-8"?>
<sst xmlns="http://schemas.openxmlformats.org/spreadsheetml/2006/main" count="26" uniqueCount="26">
  <si>
    <t>Harga CIF (US$/ton)</t>
  </si>
  <si>
    <t>Freight and Insurance (US$/ton)</t>
  </si>
  <si>
    <t>Harga FOB (US$/ton)</t>
  </si>
  <si>
    <t>Ex. Rate (Rp/US$)</t>
  </si>
  <si>
    <t>Transportation and handling</t>
  </si>
  <si>
    <t>(Rp/kg) :</t>
  </si>
  <si>
    <t>a. Port - Province</t>
  </si>
  <si>
    <t>b. Province - Kabupaten</t>
  </si>
  <si>
    <t>c. Handling</t>
  </si>
  <si>
    <t>Value before processing (Rp/kg)</t>
  </si>
  <si>
    <t>Processing convertion factor (%)</t>
  </si>
  <si>
    <t>Export parity at wholesale (Rp/kg)</t>
  </si>
  <si>
    <t>Distribution cost to/from farm (Rp/kg)</t>
  </si>
  <si>
    <t>Harga sosial di petani (Rp/kg )</t>
  </si>
  <si>
    <t>No</t>
  </si>
  <si>
    <t>Urea</t>
  </si>
  <si>
    <t>Jeruk</t>
  </si>
  <si>
    <t>SP 36</t>
  </si>
  <si>
    <t>KCL</t>
  </si>
  <si>
    <t>NPK</t>
  </si>
  <si>
    <t>Harga FOB / CIF (Rp/kg)</t>
  </si>
  <si>
    <t>Siti Komalasari (H44090008)</t>
  </si>
  <si>
    <t>Hesti Yunita W (H440990056)</t>
  </si>
  <si>
    <t>Khoirunnisa Cahya M (H44090061)</t>
  </si>
  <si>
    <t>Lungit Shriwinanti (H44090068)</t>
  </si>
  <si>
    <t>Annisia Nifkiayu (H44090078)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</si>
</sst>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1" fillId="0" borderId="2" xfId="0" applyFont="1" applyBorder="1"/>
    <xf numFmtId="0" fontId="1" fillId="0" borderId="0" xfId="0" applyFont="1"/>
    <xf numFmtId="3" fontId="1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/>
    <xf numFmtId="0" fontId="3" fillId="0" borderId="2" xfId="0" applyFont="1" applyBorder="1"/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tabSelected="1" workbookViewId="0">
      <selection activeCell="C23" sqref="C23"/>
    </sheetView>
  </sheetViews>
  <sheetFormatPr defaultRowHeight="15"/>
  <cols>
    <col min="2" max="2" width="34.42578125" bestFit="1" customWidth="1"/>
    <col min="3" max="3" width="13.7109375" bestFit="1" customWidth="1"/>
  </cols>
  <sheetData>
    <row r="1" spans="1:7" s="9" customFormat="1" ht="15.75">
      <c r="A1" s="7" t="s">
        <v>14</v>
      </c>
      <c r="B1" s="8"/>
      <c r="C1" s="7" t="s">
        <v>16</v>
      </c>
      <c r="D1" s="7" t="s">
        <v>15</v>
      </c>
      <c r="E1" s="7" t="s">
        <v>17</v>
      </c>
      <c r="F1" s="7" t="s">
        <v>18</v>
      </c>
      <c r="G1" s="7" t="s">
        <v>19</v>
      </c>
    </row>
    <row r="2" spans="1:7" ht="15.75">
      <c r="A2" s="2">
        <v>1</v>
      </c>
      <c r="B2" s="4" t="s">
        <v>0</v>
      </c>
      <c r="C2" s="5"/>
      <c r="D2" s="1"/>
      <c r="E2" s="1">
        <f>E4+E3</f>
        <v>150.6</v>
      </c>
      <c r="F2" s="1">
        <f>F3+F4</f>
        <v>175</v>
      </c>
      <c r="G2" s="1">
        <f>G3+G4</f>
        <v>281.3</v>
      </c>
    </row>
    <row r="3" spans="1:7" ht="15.75">
      <c r="A3" s="2">
        <v>2</v>
      </c>
      <c r="B3" s="4" t="s">
        <v>1</v>
      </c>
      <c r="C3" s="1"/>
      <c r="D3" s="1"/>
      <c r="E3" s="1">
        <v>17.5</v>
      </c>
      <c r="F3" s="1">
        <v>17.5</v>
      </c>
      <c r="G3" s="1">
        <v>17.5</v>
      </c>
    </row>
    <row r="4" spans="1:7" ht="15.75">
      <c r="A4" s="2">
        <v>3</v>
      </c>
      <c r="B4" s="4" t="s">
        <v>2</v>
      </c>
      <c r="C4" s="5">
        <v>1497.4</v>
      </c>
      <c r="D4" s="1">
        <v>105.3</v>
      </c>
      <c r="E4" s="1">
        <v>133.1</v>
      </c>
      <c r="F4" s="1">
        <v>157.5</v>
      </c>
      <c r="G4" s="1">
        <v>263.8</v>
      </c>
    </row>
    <row r="5" spans="1:7" ht="15.75">
      <c r="A5" s="2">
        <v>4</v>
      </c>
      <c r="B5" s="4" t="s">
        <v>3</v>
      </c>
      <c r="C5" s="6">
        <v>9038</v>
      </c>
      <c r="D5" s="6">
        <v>9038</v>
      </c>
      <c r="E5" s="6">
        <v>9038</v>
      </c>
      <c r="F5" s="6">
        <v>9038</v>
      </c>
      <c r="G5" s="6">
        <v>9038</v>
      </c>
    </row>
    <row r="6" spans="1:7" ht="15.75">
      <c r="A6" s="2">
        <v>5</v>
      </c>
      <c r="B6" s="4" t="s">
        <v>20</v>
      </c>
      <c r="C6" s="1">
        <f>(C4*C5)/1000</f>
        <v>13533.501200000001</v>
      </c>
      <c r="D6" s="1">
        <f>(D4*D5)/1000</f>
        <v>951.70140000000004</v>
      </c>
      <c r="E6" s="1">
        <f>(E2*E5)/1000</f>
        <v>1361.1228000000001</v>
      </c>
      <c r="F6" s="1">
        <f>(F2*F5)/1000</f>
        <v>1581.65</v>
      </c>
      <c r="G6" s="1">
        <f>(G2*G5)/1000</f>
        <v>2542.3894</v>
      </c>
    </row>
    <row r="7" spans="1:7" ht="15.75">
      <c r="A7" s="2">
        <v>6</v>
      </c>
      <c r="B7" s="4" t="s">
        <v>4</v>
      </c>
      <c r="C7" s="1"/>
      <c r="D7" s="1"/>
      <c r="E7" s="1"/>
      <c r="F7" s="1"/>
      <c r="G7" s="1"/>
    </row>
    <row r="8" spans="1:7" ht="15.75">
      <c r="A8" s="2"/>
      <c r="B8" s="4" t="s">
        <v>5</v>
      </c>
      <c r="C8" s="1"/>
      <c r="D8" s="1"/>
      <c r="E8" s="1"/>
      <c r="F8" s="1"/>
      <c r="G8" s="1"/>
    </row>
    <row r="9" spans="1:7" ht="15.75">
      <c r="A9" s="2"/>
      <c r="B9" s="4" t="s">
        <v>6</v>
      </c>
      <c r="C9" s="1"/>
      <c r="D9" s="1">
        <v>20</v>
      </c>
      <c r="E9" s="1">
        <v>20</v>
      </c>
      <c r="F9" s="1">
        <v>20</v>
      </c>
      <c r="G9" s="1">
        <v>20</v>
      </c>
    </row>
    <row r="10" spans="1:7" ht="15.75">
      <c r="A10" s="2"/>
      <c r="B10" s="4" t="s">
        <v>7</v>
      </c>
      <c r="C10" s="1">
        <v>100</v>
      </c>
      <c r="D10" s="1">
        <v>30</v>
      </c>
      <c r="E10" s="1">
        <v>30</v>
      </c>
      <c r="F10" s="1">
        <v>30</v>
      </c>
      <c r="G10" s="1">
        <v>30</v>
      </c>
    </row>
    <row r="11" spans="1:7" ht="15.75">
      <c r="A11" s="2"/>
      <c r="B11" s="4" t="s">
        <v>8</v>
      </c>
      <c r="C11" s="1">
        <v>50</v>
      </c>
      <c r="D11" s="1">
        <v>20</v>
      </c>
      <c r="E11" s="1">
        <v>20</v>
      </c>
      <c r="F11" s="1">
        <v>20</v>
      </c>
      <c r="G11" s="1">
        <v>20</v>
      </c>
    </row>
    <row r="12" spans="1:7" ht="15.75">
      <c r="A12" s="2">
        <v>7</v>
      </c>
      <c r="B12" s="4" t="s">
        <v>9</v>
      </c>
      <c r="C12" s="1">
        <f>C6-C10-C11</f>
        <v>13383.501200000001</v>
      </c>
      <c r="D12" s="1">
        <f>D6-D9-D10-D11</f>
        <v>881.70140000000004</v>
      </c>
      <c r="E12" s="1">
        <f>E6+E9+E10+E11</f>
        <v>1431.1228000000001</v>
      </c>
      <c r="F12" s="1">
        <f>F6+F9+F10+F11</f>
        <v>1651.65</v>
      </c>
      <c r="G12" s="1">
        <f>G6+G9+G10+G11</f>
        <v>2612.3894</v>
      </c>
    </row>
    <row r="13" spans="1:7" ht="15.75">
      <c r="A13" s="2">
        <v>8</v>
      </c>
      <c r="B13" s="4" t="s">
        <v>10</v>
      </c>
      <c r="C13" s="1">
        <v>0.87</v>
      </c>
      <c r="D13" s="1">
        <v>1</v>
      </c>
      <c r="E13" s="1">
        <v>1</v>
      </c>
      <c r="F13" s="1">
        <v>1</v>
      </c>
      <c r="G13" s="1">
        <v>1</v>
      </c>
    </row>
    <row r="14" spans="1:7" ht="15.75">
      <c r="A14" s="2">
        <v>9</v>
      </c>
      <c r="B14" s="4" t="s">
        <v>11</v>
      </c>
      <c r="C14" s="1">
        <f>C12*C13</f>
        <v>11643.646044000001</v>
      </c>
      <c r="D14" s="1">
        <f>D12*D13</f>
        <v>881.70140000000004</v>
      </c>
      <c r="E14" s="1">
        <f>E8+E11+E12+E13</f>
        <v>1452.1228000000001</v>
      </c>
      <c r="F14" s="1">
        <f>F8+F11+F12+F13</f>
        <v>1672.65</v>
      </c>
      <c r="G14" s="1">
        <f>G8+G11+G12+G13</f>
        <v>2633.3894</v>
      </c>
    </row>
    <row r="15" spans="1:7" ht="15.75">
      <c r="A15" s="2">
        <v>10</v>
      </c>
      <c r="B15" s="4" t="s">
        <v>12</v>
      </c>
      <c r="C15" s="1">
        <v>100</v>
      </c>
      <c r="D15" s="1">
        <v>20</v>
      </c>
      <c r="E15" s="1">
        <v>20</v>
      </c>
      <c r="F15" s="1">
        <v>20</v>
      </c>
      <c r="G15" s="1">
        <v>20</v>
      </c>
    </row>
    <row r="16" spans="1:7" s="9" customFormat="1" ht="15.75">
      <c r="A16" s="7">
        <v>11</v>
      </c>
      <c r="B16" s="10" t="s">
        <v>13</v>
      </c>
      <c r="C16" s="11">
        <f>C14-C15</f>
        <v>11543.646044000001</v>
      </c>
      <c r="D16" s="11">
        <f>D14-D15</f>
        <v>861.70140000000004</v>
      </c>
      <c r="E16" s="11">
        <f>E14-E15</f>
        <v>1432.1228000000001</v>
      </c>
      <c r="F16" s="11">
        <f>F14-F15</f>
        <v>1652.65</v>
      </c>
      <c r="G16" s="11">
        <f>G14-G15</f>
        <v>2613.3894</v>
      </c>
    </row>
    <row r="17" spans="1:2" ht="15.75">
      <c r="A17" s="3"/>
    </row>
    <row r="18" spans="1:2">
      <c r="A18" s="9" t="s">
        <v>21</v>
      </c>
      <c r="B18" s="9"/>
    </row>
    <row r="19" spans="1:2">
      <c r="A19" s="9" t="s">
        <v>22</v>
      </c>
      <c r="B19" s="9"/>
    </row>
    <row r="20" spans="1:2">
      <c r="A20" s="9" t="s">
        <v>23</v>
      </c>
      <c r="B20" s="9"/>
    </row>
    <row r="21" spans="1:2">
      <c r="A21" s="9" t="s">
        <v>24</v>
      </c>
      <c r="B21" s="9"/>
    </row>
    <row r="22" spans="1:2">
      <c r="A22" s="9" t="s">
        <v>25</v>
      </c>
      <c r="B22" s="9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2012-11-12T12:17:24Z</dcterms:created>
  <dcterms:modified xsi:type="dcterms:W3CDTF">2012-11-13T03:03:36Z</dcterms:modified>
</cp:coreProperties>
</file>